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1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'F1'!$A$1:$F$92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<sst xmlns="http://schemas.openxmlformats.org/spreadsheetml/2006/main" count="128" uniqueCount="125">
  <si>
    <t>MUNICIPIO DE LEÓN
Estado de Situación Financiera Detallado - LDF
Al 30 de septiembre de 2018  y al 31 de diciembre de 2017 
(PESOS)</t>
  </si>
  <si>
    <t>Concepto</t>
  </si>
  <si>
    <t>30 de septiembre de 2018</t>
  </si>
  <si>
    <t>31 de diciembre de 2017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</si>
  <si>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</si>
  <si>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</si>
  <si>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</si>
  <si>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</si>
  <si>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</si>
  <si>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</si>
  <si>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</si>
  <si>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</si>
  <si>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</si>
  <si>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</si>
  <si>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</si>
  <si>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</si>
  <si>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</si>
  <si>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</si>
  <si>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</si>
  <si>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</si>
  <si>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</si>
  <si>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</si>
  <si>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</si>
  <si>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</si>
  <si>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</si>
  <si>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</si>
  <si>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</si>
  <si>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</si>
  <si>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</si>
  <si>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</si>
  <si>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</si>
  <si>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</si>
  <si>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</si>
  <si>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</si>
  <si>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</si>
  <si>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</si>
  <si>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</si>
  <si>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</si>
  <si>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</si>
  <si>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</si>
  <si>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</si>
  <si>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</si>
  <si>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</si>
  <si>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</si>
  <si>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</si>
  <si>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</si>
  <si>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</si>
  <si>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</si>
  <si>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</si>
  <si>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</si>
  <si>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</si>
  <si>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</si>
  <si>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</si>
  <si>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</si>
  <si>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</si>
  <si>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</si>
  <si>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</si>
  <si>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</si>
  <si>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</si>
  <si>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</si>
  <si>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</si>
  <si>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</si>
  <si>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</si>
  <si>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</si>
  <si>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</si>
  <si>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</si>
  <si>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</si>
  <si>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</si>
  <si>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</si>
  <si>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</si>
  <si>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</si>
  <si>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</si>
  <si>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</si>
  <si>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</si>
  <si>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</si>
  <si>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</si>
  <si>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</si>
  <si>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</si>
  <si>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</si>
  <si>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</si>
  <si>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</si>
  <si>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</si>
  <si>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</si>
  <si>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</si>
  <si>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</si>
  <si>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</si>
  <si>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</si>
  <si>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</si>
  <si>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</si>
  <si>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</si>
  <si>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</si>
  <si>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</si>
  <si>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</si>
  <si>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</si>
  <si>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</si>
  <si>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</si>
  <si>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</si>
  <si>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</si>
  <si>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</si>
  <si>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</si>
  <si>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</si>
  <si>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</si>
  <si>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</si>
  <si>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</si>
  <si>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</si>
  <si>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</si>
  <si>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</si>
  <si>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</si>
  <si>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</si>
  <si>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</si>
  <si>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</si>
  <si>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</si>
  <si>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</si>
  <si>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</si>
  <si>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</si>
  <si>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</si>
  <si>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</si>
  <si>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</si>
  <si>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</si>
  <si>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</si>
  <si>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</si>
  <si>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PRESIDENTE MUNICIPAL                                                                                                 </t>
  </si>
  <si>
    <t>TESORERO MUNICIPAL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</si>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</sst>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41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 indent="1"/>
    </xf>
    <xf numFmtId="41" fontId="6" fillId="0" borderId="4" xfId="2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left" vertical="center" wrapText="1" indent="1"/>
    </xf>
    <xf numFmtId="41" fontId="6" fillId="0" borderId="4" xfId="20" applyNumberFormat="1" applyFont="1" applyFill="1" applyBorder="1" applyAlignment="1" applyProtection="1">
      <alignment vertical="top" wrapText="1"/>
      <protection locked="0"/>
    </xf>
    <xf numFmtId="41" fontId="5" fillId="0" borderId="4" xfId="0" applyNumberFormat="1" applyFont="1" applyFill="1" applyBorder="1" applyAlignment="1">
      <alignment vertical="center"/>
    </xf>
    <xf numFmtId="41" fontId="7" fillId="0" borderId="4" xfId="20" applyNumberFormat="1" applyFont="1" applyBorder="1" applyAlignment="1" applyProtection="1">
      <alignment vertical="top" wrapText="1"/>
      <protection locked="0"/>
    </xf>
    <xf numFmtId="41" fontId="4" fillId="0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1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1" fontId="4" fillId="0" borderId="0" xfId="0" applyNumberFormat="1" applyFont="1"/>
    <xf numFmtId="0" fontId="4" fillId="0" borderId="7" xfId="0" applyFont="1" applyBorder="1"/>
    <xf numFmtId="164" fontId="7" fillId="0" borderId="8" xfId="20" applyNumberFormat="1" applyFont="1" applyBorder="1" applyAlignment="1" applyProtection="1">
      <alignment horizontal="center" vertical="top" wrapText="1"/>
      <protection locked="0"/>
    </xf>
    <xf numFmtId="0" fontId="7" fillId="0" borderId="0" xfId="21" applyFont="1" applyFill="1" applyBorder="1" applyAlignment="1" applyProtection="1">
      <alignment horizontal="center" vertical="center"/>
      <protection locked="0"/>
    </xf>
    <xf numFmtId="0" fontId="7" fillId="0" borderId="0" xfId="21" applyFont="1" applyFill="1" applyBorder="1" applyAlignment="1" applyProtection="1">
      <alignment horizontal="center" vertical="top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92"/>
  <sheetViews>
    <sheetView tabSelected="1" view="pageBreakPreview" zoomScaleSheetLayoutView="100" workbookViewId="0" topLeftCell="A1">
      <selection activeCell="B73" sqref="B73"/>
    </sheetView>
  </sheetViews>
  <sheetFormatPr defaultColWidth="12" defaultRowHeight="12.75"/>
  <cols>
    <col min="1" max="1" width="65.16015625" style="1" bestFit="1" customWidth="1"/>
    <col min="2" max="2" width="15" style="1" bestFit="1" customWidth="1"/>
    <col min="3" max="3" width="15.83203125" style="1" bestFit="1" customWidth="1"/>
    <col min="4" max="4" width="68" style="1" customWidth="1"/>
    <col min="5" max="5" width="17.5" style="1" customWidth="1"/>
    <col min="6" max="6" width="15.83203125" style="1" bestFit="1" customWidth="1"/>
    <col min="7" max="16384" width="12" style="1" customWidth="1"/>
  </cols>
  <sheetData>
    <row r="1" spans="1:6" ht="45.9" customHeight="1">
      <c r="A1" s="30" t="s">
        <v>0</v>
      </c>
      <c r="B1" s="31"/>
      <c r="C1" s="31"/>
      <c r="D1" s="31"/>
      <c r="E1" s="31"/>
      <c r="F1" s="32"/>
    </row>
    <row r="2" spans="1:6" ht="33.75">
      <c r="A2" s="2" t="s">
        <v>1</v>
      </c>
      <c r="B2" s="3" t="s">
        <v>2</v>
      </c>
      <c r="C2" s="3" t="s">
        <v>3</v>
      </c>
      <c r="D2" s="2" t="s">
        <v>1</v>
      </c>
      <c r="E2" s="3" t="s">
        <v>2</v>
      </c>
      <c r="F2" s="3" t="s">
        <v>3</v>
      </c>
    </row>
    <row r="3" spans="1:6" ht="12.75">
      <c r="A3" s="4"/>
      <c r="B3" s="5"/>
      <c r="C3" s="5"/>
      <c r="D3" s="6"/>
      <c r="E3" s="5"/>
      <c r="F3" s="5"/>
    </row>
    <row r="4" spans="1:6" ht="12.75">
      <c r="A4" s="7" t="s">
        <v>4</v>
      </c>
      <c r="B4" s="8"/>
      <c r="C4" s="8"/>
      <c r="D4" s="9" t="s">
        <v>5</v>
      </c>
      <c r="E4" s="8"/>
      <c r="F4" s="8"/>
    </row>
    <row r="5" spans="1:6" ht="12.75">
      <c r="A5" s="7" t="s">
        <v>6</v>
      </c>
      <c r="B5" s="10"/>
      <c r="C5" s="10"/>
      <c r="D5" s="9" t="s">
        <v>7</v>
      </c>
      <c r="E5" s="10"/>
      <c r="F5" s="10"/>
    </row>
    <row r="6" spans="1:6" ht="12.75">
      <c r="A6" s="4" t="s">
        <v>8</v>
      </c>
      <c r="B6" s="8">
        <f>SUM(B7:B13)</f>
        <v>1644029405.2500002</v>
      </c>
      <c r="C6" s="8">
        <f>SUM(C7:C13)</f>
        <v>1593608222.8200002</v>
      </c>
      <c r="D6" s="6" t="s">
        <v>9</v>
      </c>
      <c r="E6" s="8">
        <f>SUM(E7:E15)</f>
        <v>153974882.07</v>
      </c>
      <c r="F6" s="8">
        <f>SUM(F7:F15)</f>
        <v>659951523.05</v>
      </c>
    </row>
    <row r="7" spans="1:6" ht="12.75">
      <c r="A7" s="11" t="s">
        <v>10</v>
      </c>
      <c r="B7" s="12">
        <v>0</v>
      </c>
      <c r="C7" s="12">
        <v>927618.66</v>
      </c>
      <c r="D7" s="13" t="s">
        <v>11</v>
      </c>
      <c r="E7" s="12">
        <v>2154047.12</v>
      </c>
      <c r="F7" s="12">
        <v>29718804.89</v>
      </c>
    </row>
    <row r="8" spans="1:6" ht="12.75">
      <c r="A8" s="11" t="s">
        <v>12</v>
      </c>
      <c r="B8" s="12">
        <v>243374127.02000004</v>
      </c>
      <c r="C8" s="12">
        <v>976037138.57</v>
      </c>
      <c r="D8" s="13" t="s">
        <v>13</v>
      </c>
      <c r="E8" s="12">
        <v>20060659.77</v>
      </c>
      <c r="F8" s="12">
        <v>144253975.89</v>
      </c>
    </row>
    <row r="9" spans="1:6" ht="12.75">
      <c r="A9" s="11" t="s">
        <v>14</v>
      </c>
      <c r="B9" s="12">
        <v>15147998.43</v>
      </c>
      <c r="C9" s="12">
        <v>0</v>
      </c>
      <c r="D9" s="13" t="s">
        <v>15</v>
      </c>
      <c r="E9" s="12">
        <v>20804420.08</v>
      </c>
      <c r="F9" s="12">
        <v>136209525.74</v>
      </c>
    </row>
    <row r="10" spans="1:6" ht="12.75">
      <c r="A10" s="11" t="s">
        <v>16</v>
      </c>
      <c r="B10" s="12">
        <v>711933669.48</v>
      </c>
      <c r="C10" s="12">
        <v>616643465.59</v>
      </c>
      <c r="D10" s="13" t="s">
        <v>17</v>
      </c>
      <c r="E10" s="12">
        <v>0</v>
      </c>
      <c r="F10" s="12">
        <v>0</v>
      </c>
    </row>
    <row r="11" spans="1:6" ht="12.75">
      <c r="A11" s="11" t="s">
        <v>18</v>
      </c>
      <c r="B11" s="12">
        <v>673573610.3200002</v>
      </c>
      <c r="C11" s="12">
        <v>0</v>
      </c>
      <c r="D11" s="13" t="s">
        <v>19</v>
      </c>
      <c r="E11" s="12">
        <v>39347719.24</v>
      </c>
      <c r="F11" s="12">
        <v>7729470.65</v>
      </c>
    </row>
    <row r="12" spans="1:6" ht="12.75">
      <c r="A12" s="11" t="s">
        <v>20</v>
      </c>
      <c r="B12" s="12">
        <v>0</v>
      </c>
      <c r="C12" s="12">
        <v>0</v>
      </c>
      <c r="D12" s="13" t="s">
        <v>21</v>
      </c>
      <c r="E12" s="12">
        <v>0</v>
      </c>
      <c r="F12" s="12">
        <v>0</v>
      </c>
    </row>
    <row r="13" spans="1:6" ht="12.75">
      <c r="A13" s="11" t="s">
        <v>22</v>
      </c>
      <c r="B13" s="12">
        <v>0</v>
      </c>
      <c r="C13" s="12">
        <v>0</v>
      </c>
      <c r="D13" s="13" t="s">
        <v>23</v>
      </c>
      <c r="E13" s="12">
        <v>56190018.5</v>
      </c>
      <c r="F13" s="12">
        <v>78884719.42</v>
      </c>
    </row>
    <row r="14" spans="1:6" ht="12.75">
      <c r="A14" s="4" t="s">
        <v>24</v>
      </c>
      <c r="B14" s="8">
        <f>SUM(B15:B21)</f>
        <v>3331919.24</v>
      </c>
      <c r="C14" s="8">
        <f>SUM(C15:C21)</f>
        <v>10896070.16</v>
      </c>
      <c r="D14" s="13" t="s">
        <v>25</v>
      </c>
      <c r="E14" s="12">
        <v>0</v>
      </c>
      <c r="F14" s="12">
        <v>0</v>
      </c>
    </row>
    <row r="15" spans="1:6" ht="12.75">
      <c r="A15" s="11" t="s">
        <v>26</v>
      </c>
      <c r="B15" s="12">
        <v>0</v>
      </c>
      <c r="C15" s="12">
        <v>0</v>
      </c>
      <c r="D15" s="13" t="s">
        <v>27</v>
      </c>
      <c r="E15" s="12">
        <v>15418017.36</v>
      </c>
      <c r="F15" s="12">
        <v>263155026.46</v>
      </c>
    </row>
    <row r="16" spans="1:6" ht="12.75">
      <c r="A16" s="11" t="s">
        <v>28</v>
      </c>
      <c r="B16" s="12">
        <v>50396.5</v>
      </c>
      <c r="C16" s="12">
        <v>9311448.67</v>
      </c>
      <c r="D16" s="6" t="s">
        <v>29</v>
      </c>
      <c r="E16" s="8">
        <f>SUM(E17:E19)</f>
        <v>0</v>
      </c>
      <c r="F16" s="8">
        <f>SUM(F17:F19)</f>
        <v>13851166.76</v>
      </c>
    </row>
    <row r="17" spans="1:6" ht="12.75">
      <c r="A17" s="11" t="s">
        <v>30</v>
      </c>
      <c r="B17" s="12">
        <v>1167548.9400000002</v>
      </c>
      <c r="C17" s="12">
        <v>336647.69</v>
      </c>
      <c r="D17" s="13" t="s">
        <v>31</v>
      </c>
      <c r="E17" s="12">
        <v>0</v>
      </c>
      <c r="F17" s="10">
        <v>0</v>
      </c>
    </row>
    <row r="18" spans="1:6" ht="13.5" customHeight="1">
      <c r="A18" s="11" t="s">
        <v>32</v>
      </c>
      <c r="B18" s="12">
        <v>1247973.8</v>
      </c>
      <c r="C18" s="12">
        <v>1247973.8</v>
      </c>
      <c r="D18" s="13" t="s">
        <v>33</v>
      </c>
      <c r="E18" s="12">
        <v>0</v>
      </c>
      <c r="F18" s="10">
        <v>0</v>
      </c>
    </row>
    <row r="19" spans="1:6" ht="12.75">
      <c r="A19" s="11" t="s">
        <v>34</v>
      </c>
      <c r="B19" s="12">
        <v>866000</v>
      </c>
      <c r="C19" s="12">
        <v>0</v>
      </c>
      <c r="D19" s="13" t="s">
        <v>35</v>
      </c>
      <c r="E19" s="12">
        <v>0</v>
      </c>
      <c r="F19" s="12">
        <v>13851166.76</v>
      </c>
    </row>
    <row r="20" spans="1:6" ht="12.75">
      <c r="A20" s="11" t="s">
        <v>36</v>
      </c>
      <c r="B20" s="12">
        <v>0</v>
      </c>
      <c r="C20" s="12">
        <v>0</v>
      </c>
      <c r="D20" s="6" t="s">
        <v>37</v>
      </c>
      <c r="E20" s="8">
        <f>SUM(E21:E22)</f>
        <v>17552276.73</v>
      </c>
      <c r="F20" s="8">
        <f>SUM(F21:F22)</f>
        <v>0</v>
      </c>
    </row>
    <row r="21" spans="1:6" ht="12.75">
      <c r="A21" s="11" t="s">
        <v>38</v>
      </c>
      <c r="B21" s="12">
        <v>0</v>
      </c>
      <c r="C21" s="12">
        <v>0</v>
      </c>
      <c r="D21" s="13" t="s">
        <v>39</v>
      </c>
      <c r="E21" s="14">
        <v>17552276.73</v>
      </c>
      <c r="F21" s="12">
        <v>0</v>
      </c>
    </row>
    <row r="22" spans="1:6" ht="12.75">
      <c r="A22" s="4" t="s">
        <v>40</v>
      </c>
      <c r="B22" s="8">
        <f>SUM(B23:B27)</f>
        <v>235796554</v>
      </c>
      <c r="C22" s="8">
        <f>SUM(C23:C27)</f>
        <v>224808508.93</v>
      </c>
      <c r="D22" s="13" t="s">
        <v>41</v>
      </c>
      <c r="E22" s="14">
        <v>0</v>
      </c>
      <c r="F22" s="12">
        <v>0</v>
      </c>
    </row>
    <row r="23" spans="1:6" ht="12.75">
      <c r="A23" s="11" t="s">
        <v>42</v>
      </c>
      <c r="B23" s="12">
        <v>0</v>
      </c>
      <c r="C23" s="12">
        <v>304543.36</v>
      </c>
      <c r="D23" s="6" t="s">
        <v>43</v>
      </c>
      <c r="E23" s="14">
        <v>0</v>
      </c>
      <c r="F23" s="12">
        <v>0</v>
      </c>
    </row>
    <row r="24" spans="1:6" ht="12.75">
      <c r="A24" s="11" t="s">
        <v>44</v>
      </c>
      <c r="B24" s="12">
        <v>0</v>
      </c>
      <c r="C24" s="12">
        <v>0</v>
      </c>
      <c r="D24" s="6" t="s">
        <v>45</v>
      </c>
      <c r="E24" s="15">
        <f>SUM(E25:E27)</f>
        <v>0</v>
      </c>
      <c r="F24" s="8">
        <f>SUM(F25:F27)</f>
        <v>0</v>
      </c>
    </row>
    <row r="25" spans="1:6" ht="12.75">
      <c r="A25" s="11" t="s">
        <v>46</v>
      </c>
      <c r="B25" s="12">
        <v>0</v>
      </c>
      <c r="C25" s="12">
        <v>0</v>
      </c>
      <c r="D25" s="13" t="s">
        <v>47</v>
      </c>
      <c r="E25" s="14">
        <v>0</v>
      </c>
      <c r="F25" s="12">
        <v>0</v>
      </c>
    </row>
    <row r="26" spans="1:6" ht="12.75">
      <c r="A26" s="11" t="s">
        <v>48</v>
      </c>
      <c r="B26" s="12">
        <v>235725971.15</v>
      </c>
      <c r="C26" s="12">
        <v>223555007.5</v>
      </c>
      <c r="D26" s="13" t="s">
        <v>49</v>
      </c>
      <c r="E26" s="14">
        <v>0</v>
      </c>
      <c r="F26" s="12">
        <v>0</v>
      </c>
    </row>
    <row r="27" spans="1:6" ht="12.75">
      <c r="A27" s="11" t="s">
        <v>50</v>
      </c>
      <c r="B27" s="12">
        <v>70582.84999999999</v>
      </c>
      <c r="C27" s="12">
        <v>948958.07</v>
      </c>
      <c r="D27" s="13" t="s">
        <v>51</v>
      </c>
      <c r="E27" s="14">
        <v>0</v>
      </c>
      <c r="F27" s="12">
        <v>0</v>
      </c>
    </row>
    <row r="28" spans="1:6" ht="12.75">
      <c r="A28" s="4" t="s">
        <v>52</v>
      </c>
      <c r="B28" s="8">
        <f>SUM(B29:B33)</f>
        <v>0</v>
      </c>
      <c r="C28" s="8">
        <f>SUM(C29:C33)</f>
        <v>26042.24</v>
      </c>
      <c r="D28" s="6" t="s">
        <v>53</v>
      </c>
      <c r="E28" s="15">
        <f>SUM(E29:E34)</f>
        <v>60000</v>
      </c>
      <c r="F28" s="8">
        <f>SUM(F29:F34)</f>
        <v>60000</v>
      </c>
    </row>
    <row r="29" spans="1:6" ht="12.75">
      <c r="A29" s="11" t="s">
        <v>54</v>
      </c>
      <c r="B29" s="12">
        <v>0</v>
      </c>
      <c r="C29" s="12">
        <v>0</v>
      </c>
      <c r="D29" s="13" t="s">
        <v>55</v>
      </c>
      <c r="E29" s="14">
        <v>60000</v>
      </c>
      <c r="F29" s="12">
        <v>60000</v>
      </c>
    </row>
    <row r="30" spans="1:6" ht="12.75">
      <c r="A30" s="11" t="s">
        <v>56</v>
      </c>
      <c r="B30" s="12">
        <v>0</v>
      </c>
      <c r="C30" s="12">
        <v>0</v>
      </c>
      <c r="D30" s="13" t="s">
        <v>57</v>
      </c>
      <c r="E30" s="14">
        <v>0</v>
      </c>
      <c r="F30" s="10">
        <v>0</v>
      </c>
    </row>
    <row r="31" spans="1:6" ht="12.75">
      <c r="A31" s="11" t="s">
        <v>58</v>
      </c>
      <c r="B31" s="12">
        <v>0</v>
      </c>
      <c r="C31" s="12">
        <v>0</v>
      </c>
      <c r="D31" s="13" t="s">
        <v>59</v>
      </c>
      <c r="E31" s="14">
        <v>0</v>
      </c>
      <c r="F31" s="10">
        <v>0</v>
      </c>
    </row>
    <row r="32" spans="1:6" ht="12.75">
      <c r="A32" s="11" t="s">
        <v>60</v>
      </c>
      <c r="B32" s="12">
        <v>0</v>
      </c>
      <c r="C32" s="12">
        <v>26042.24</v>
      </c>
      <c r="D32" s="13" t="s">
        <v>61</v>
      </c>
      <c r="E32" s="14">
        <v>0</v>
      </c>
      <c r="F32" s="10">
        <v>0</v>
      </c>
    </row>
    <row r="33" spans="1:6" ht="12.75">
      <c r="A33" s="11" t="s">
        <v>62</v>
      </c>
      <c r="B33" s="12">
        <v>0</v>
      </c>
      <c r="C33" s="12">
        <v>0</v>
      </c>
      <c r="D33" s="13" t="s">
        <v>63</v>
      </c>
      <c r="E33" s="14">
        <v>0</v>
      </c>
      <c r="F33" s="10">
        <v>0</v>
      </c>
    </row>
    <row r="34" spans="1:6" ht="12.75">
      <c r="A34" s="4" t="s">
        <v>64</v>
      </c>
      <c r="B34" s="16">
        <v>33278984.45</v>
      </c>
      <c r="C34" s="16">
        <v>49191786.45</v>
      </c>
      <c r="D34" s="13" t="s">
        <v>65</v>
      </c>
      <c r="E34" s="14">
        <v>0</v>
      </c>
      <c r="F34" s="10">
        <v>0</v>
      </c>
    </row>
    <row r="35" spans="1:6" ht="12.75">
      <c r="A35" s="4" t="s">
        <v>66</v>
      </c>
      <c r="B35" s="16">
        <f>SUM(B36:B37)</f>
        <v>-3192065.96</v>
      </c>
      <c r="C35" s="16">
        <f>SUM(C36:C37)</f>
        <v>-3192065.96</v>
      </c>
      <c r="D35" s="6" t="s">
        <v>67</v>
      </c>
      <c r="E35" s="15">
        <f>SUM(E36:E38)</f>
        <v>31248900.98</v>
      </c>
      <c r="F35" s="8">
        <f>SUM(F36:F38)</f>
        <v>24940000</v>
      </c>
    </row>
    <row r="36" spans="1:6" ht="12.75">
      <c r="A36" s="11" t="s">
        <v>68</v>
      </c>
      <c r="B36" s="12">
        <v>0</v>
      </c>
      <c r="C36" s="12">
        <v>0</v>
      </c>
      <c r="D36" s="13" t="s">
        <v>69</v>
      </c>
      <c r="E36" s="14">
        <v>31248900.98</v>
      </c>
      <c r="F36" s="12">
        <v>24940000</v>
      </c>
    </row>
    <row r="37" spans="1:6" ht="12.75">
      <c r="A37" s="11" t="s">
        <v>70</v>
      </c>
      <c r="B37" s="12">
        <v>-3192065.96</v>
      </c>
      <c r="C37" s="12">
        <v>-3192065.96</v>
      </c>
      <c r="D37" s="13" t="s">
        <v>71</v>
      </c>
      <c r="E37" s="14">
        <v>0</v>
      </c>
      <c r="F37" s="10">
        <v>0</v>
      </c>
    </row>
    <row r="38" spans="1:6" ht="12.75">
      <c r="A38" s="4" t="s">
        <v>72</v>
      </c>
      <c r="B38" s="16">
        <f>SUM(B39:B42)</f>
        <v>819090.94</v>
      </c>
      <c r="C38" s="16">
        <f>SUM(C39:C42)</f>
        <v>841307.26</v>
      </c>
      <c r="D38" s="13" t="s">
        <v>73</v>
      </c>
      <c r="E38" s="14">
        <v>0</v>
      </c>
      <c r="F38" s="10">
        <v>0</v>
      </c>
    </row>
    <row r="39" spans="1:6" ht="12.75">
      <c r="A39" s="11" t="s">
        <v>74</v>
      </c>
      <c r="B39" s="12">
        <v>819090.94</v>
      </c>
      <c r="C39" s="12">
        <v>841307.26</v>
      </c>
      <c r="D39" s="6" t="s">
        <v>75</v>
      </c>
      <c r="E39" s="15">
        <f>SUM(E40:E42)</f>
        <v>0</v>
      </c>
      <c r="F39" s="8">
        <f>SUM(F40:F42)</f>
        <v>0</v>
      </c>
    </row>
    <row r="40" spans="1:6" ht="12.75">
      <c r="A40" s="11" t="s">
        <v>76</v>
      </c>
      <c r="B40" s="12">
        <v>0</v>
      </c>
      <c r="C40" s="12">
        <v>0</v>
      </c>
      <c r="D40" s="13" t="s">
        <v>77</v>
      </c>
      <c r="E40" s="14">
        <v>0</v>
      </c>
      <c r="F40" s="10">
        <v>0</v>
      </c>
    </row>
    <row r="41" spans="1:6" ht="12.75">
      <c r="A41" s="11" t="s">
        <v>78</v>
      </c>
      <c r="B41" s="12">
        <v>0</v>
      </c>
      <c r="C41" s="12">
        <v>0</v>
      </c>
      <c r="D41" s="13" t="s">
        <v>79</v>
      </c>
      <c r="E41" s="14">
        <v>0</v>
      </c>
      <c r="F41" s="10">
        <v>0</v>
      </c>
    </row>
    <row r="42" spans="1:6" ht="12.75">
      <c r="A42" s="11" t="s">
        <v>80</v>
      </c>
      <c r="B42" s="12">
        <v>0</v>
      </c>
      <c r="C42" s="12">
        <v>0</v>
      </c>
      <c r="D42" s="13" t="s">
        <v>81</v>
      </c>
      <c r="E42" s="14">
        <v>0</v>
      </c>
      <c r="F42" s="10">
        <v>0</v>
      </c>
    </row>
    <row r="43" spans="1:6" ht="12.75">
      <c r="A43" s="4"/>
      <c r="B43" s="10"/>
      <c r="C43" s="10"/>
      <c r="D43" s="6"/>
      <c r="E43" s="17"/>
      <c r="F43" s="10"/>
    </row>
    <row r="44" spans="1:6" ht="12.75">
      <c r="A44" s="7" t="s">
        <v>82</v>
      </c>
      <c r="B44" s="8">
        <f>B6+B14+B22+B28+B34+B35+B38</f>
        <v>1914063887.9200003</v>
      </c>
      <c r="C44" s="8">
        <f>C6+C14+C22+C28+C34+C35+C38</f>
        <v>1876179871.9000003</v>
      </c>
      <c r="D44" s="9" t="s">
        <v>83</v>
      </c>
      <c r="E44" s="15">
        <f>E6+E16+E20+E23+E24+E28+E35+E39</f>
        <v>202836059.77999997</v>
      </c>
      <c r="F44" s="8">
        <f>F6+F16+F20+F23+F24+F28+F35+F39</f>
        <v>698802689.81</v>
      </c>
    </row>
    <row r="45" spans="1:6" ht="12.75">
      <c r="A45" s="7"/>
      <c r="B45" s="10"/>
      <c r="C45" s="10"/>
      <c r="D45" s="9"/>
      <c r="E45" s="17"/>
      <c r="F45" s="10"/>
    </row>
    <row r="46" spans="1:6" ht="12.75">
      <c r="A46" s="18" t="s">
        <v>84</v>
      </c>
      <c r="B46" s="10"/>
      <c r="C46" s="10"/>
      <c r="D46" s="9" t="s">
        <v>85</v>
      </c>
      <c r="E46" s="10"/>
      <c r="F46" s="10"/>
    </row>
    <row r="47" spans="1:6" ht="12.75">
      <c r="A47" s="19" t="s">
        <v>86</v>
      </c>
      <c r="B47" s="12">
        <v>270669068.67</v>
      </c>
      <c r="C47" s="12">
        <v>304273494.86</v>
      </c>
      <c r="D47" s="6" t="s">
        <v>87</v>
      </c>
      <c r="E47" s="12">
        <v>18922306</v>
      </c>
      <c r="F47" s="12">
        <v>18922306</v>
      </c>
    </row>
    <row r="48" spans="1:6" ht="12.75">
      <c r="A48" s="19" t="s">
        <v>88</v>
      </c>
      <c r="B48" s="12">
        <v>0</v>
      </c>
      <c r="C48" s="12">
        <v>0</v>
      </c>
      <c r="D48" s="6" t="s">
        <v>89</v>
      </c>
      <c r="E48" s="12">
        <v>0</v>
      </c>
      <c r="F48" s="12">
        <v>0</v>
      </c>
    </row>
    <row r="49" spans="1:6" ht="12.75">
      <c r="A49" s="19" t="s">
        <v>90</v>
      </c>
      <c r="B49" s="12">
        <v>17223400441.280003</v>
      </c>
      <c r="C49" s="12">
        <v>17176506301.89</v>
      </c>
      <c r="D49" s="6" t="s">
        <v>91</v>
      </c>
      <c r="E49" s="12">
        <v>1204560762.63</v>
      </c>
      <c r="F49" s="12">
        <v>1273652583.24</v>
      </c>
    </row>
    <row r="50" spans="1:6" ht="12.75">
      <c r="A50" s="19" t="s">
        <v>92</v>
      </c>
      <c r="B50" s="12">
        <v>1114516464.1899998</v>
      </c>
      <c r="C50" s="12">
        <v>1083781493.13</v>
      </c>
      <c r="D50" s="6" t="s">
        <v>93</v>
      </c>
      <c r="E50" s="12">
        <v>0</v>
      </c>
      <c r="F50" s="12">
        <v>0</v>
      </c>
    </row>
    <row r="51" spans="1:6" ht="12.75" customHeight="1">
      <c r="A51" s="19" t="s">
        <v>94</v>
      </c>
      <c r="B51" s="12">
        <v>82299879.50999999</v>
      </c>
      <c r="C51" s="12">
        <v>72152411.64</v>
      </c>
      <c r="D51" s="6" t="s">
        <v>95</v>
      </c>
      <c r="E51" s="12">
        <v>0</v>
      </c>
      <c r="F51" s="12">
        <v>0</v>
      </c>
    </row>
    <row r="52" spans="1:6" ht="12.75">
      <c r="A52" s="19" t="s">
        <v>96</v>
      </c>
      <c r="B52" s="12">
        <v>-931667615.0799998</v>
      </c>
      <c r="C52" s="12">
        <v>-815246103.53</v>
      </c>
      <c r="D52" s="6" t="s">
        <v>97</v>
      </c>
      <c r="E52" s="12">
        <v>0</v>
      </c>
      <c r="F52" s="12">
        <v>0</v>
      </c>
    </row>
    <row r="53" spans="1:6" ht="12.75">
      <c r="A53" s="19" t="s">
        <v>98</v>
      </c>
      <c r="B53" s="12">
        <v>0</v>
      </c>
      <c r="C53" s="12">
        <v>0</v>
      </c>
      <c r="D53" s="9"/>
      <c r="E53" s="10"/>
      <c r="F53" s="10"/>
    </row>
    <row r="54" spans="1:6" ht="12.75">
      <c r="A54" s="19" t="s">
        <v>99</v>
      </c>
      <c r="B54" s="12">
        <v>-33367558.89</v>
      </c>
      <c r="C54" s="12">
        <v>-33367558.89</v>
      </c>
      <c r="D54" s="9" t="s">
        <v>100</v>
      </c>
      <c r="E54" s="8">
        <f>SUM(E47:E52)</f>
        <v>1223483068.63</v>
      </c>
      <c r="F54" s="8">
        <f>SUM(F47:F52)</f>
        <v>1292574889.24</v>
      </c>
    </row>
    <row r="55" spans="1:6" ht="12.75">
      <c r="A55" s="19" t="s">
        <v>101</v>
      </c>
      <c r="B55" s="12">
        <v>0</v>
      </c>
      <c r="C55" s="10">
        <v>0</v>
      </c>
      <c r="D55" s="20"/>
      <c r="E55" s="10"/>
      <c r="F55" s="10"/>
    </row>
    <row r="56" spans="1:6" ht="12.75">
      <c r="A56" s="19"/>
      <c r="B56" s="10"/>
      <c r="C56" s="10"/>
      <c r="D56" s="9" t="s">
        <v>102</v>
      </c>
      <c r="E56" s="8">
        <f>+E44+E54</f>
        <v>1426319128.41</v>
      </c>
      <c r="F56" s="8">
        <f>+F44+F54</f>
        <v>1991377579.05</v>
      </c>
    </row>
    <row r="57" spans="1:6" ht="12.75">
      <c r="A57" s="18" t="s">
        <v>103</v>
      </c>
      <c r="B57" s="8">
        <f>SUM(B47:B55)</f>
        <v>17725850679.68</v>
      </c>
      <c r="C57" s="8">
        <f>SUM(C47:C55)</f>
        <v>17788100039.100002</v>
      </c>
      <c r="D57" s="6"/>
      <c r="E57" s="10"/>
      <c r="F57" s="10"/>
    </row>
    <row r="58" spans="1:6" ht="12.75">
      <c r="A58" s="19"/>
      <c r="B58" s="10"/>
      <c r="C58" s="10"/>
      <c r="D58" s="9" t="s">
        <v>104</v>
      </c>
      <c r="E58" s="10"/>
      <c r="F58" s="10"/>
    </row>
    <row r="59" spans="1:6" ht="12.75">
      <c r="A59" s="18" t="s">
        <v>105</v>
      </c>
      <c r="B59" s="8">
        <f>B44+B57</f>
        <v>19639914567.600002</v>
      </c>
      <c r="C59" s="8">
        <f>C44+C57</f>
        <v>19664279911.000004</v>
      </c>
      <c r="D59" s="9"/>
      <c r="E59" s="10"/>
      <c r="F59" s="10"/>
    </row>
    <row r="60" spans="1:6" ht="12.75">
      <c r="A60" s="19"/>
      <c r="B60" s="10"/>
      <c r="C60" s="10"/>
      <c r="D60" s="9" t="s">
        <v>106</v>
      </c>
      <c r="E60" s="8">
        <f>SUM(E61:E63)</f>
        <v>16940454277.59</v>
      </c>
      <c r="F60" s="8">
        <f>SUM(F61:F63)</f>
        <v>15666739471.98</v>
      </c>
    </row>
    <row r="61" spans="1:6" ht="12.75">
      <c r="A61" s="19"/>
      <c r="B61" s="10"/>
      <c r="C61" s="10"/>
      <c r="D61" s="6" t="s">
        <v>107</v>
      </c>
      <c r="E61" s="12">
        <v>15666739471.98</v>
      </c>
      <c r="F61" s="12">
        <v>15666739471.98</v>
      </c>
    </row>
    <row r="62" spans="1:6" ht="12.75">
      <c r="A62" s="19"/>
      <c r="B62" s="10"/>
      <c r="C62" s="10"/>
      <c r="D62" s="6" t="s">
        <v>108</v>
      </c>
      <c r="E62" s="12">
        <v>1273714805.61</v>
      </c>
      <c r="F62" s="10">
        <v>0</v>
      </c>
    </row>
    <row r="63" spans="1:6" ht="12.75">
      <c r="A63" s="19"/>
      <c r="B63" s="10"/>
      <c r="C63" s="10"/>
      <c r="D63" s="6" t="s">
        <v>109</v>
      </c>
      <c r="E63" s="12">
        <v>0</v>
      </c>
      <c r="F63" s="10">
        <v>0</v>
      </c>
    </row>
    <row r="64" spans="1:6" ht="12.75">
      <c r="A64" s="19"/>
      <c r="B64" s="10"/>
      <c r="C64" s="10"/>
      <c r="D64" s="6"/>
      <c r="E64" s="10"/>
      <c r="F64" s="10"/>
    </row>
    <row r="65" spans="1:6" ht="12.75">
      <c r="A65" s="19"/>
      <c r="B65" s="10"/>
      <c r="C65" s="10"/>
      <c r="D65" s="9" t="s">
        <v>110</v>
      </c>
      <c r="E65" s="8">
        <f>SUM(E66:E70)</f>
        <v>1273141161.6</v>
      </c>
      <c r="F65" s="8">
        <f>SUM(F66:F70)</f>
        <v>2006162859.9699998</v>
      </c>
    </row>
    <row r="66" spans="1:6" ht="12.75">
      <c r="A66" s="19"/>
      <c r="B66" s="10"/>
      <c r="C66" s="10"/>
      <c r="D66" s="6" t="s">
        <v>111</v>
      </c>
      <c r="E66" s="14">
        <v>1391454007.97</v>
      </c>
      <c r="F66" s="12">
        <v>1141159533.85</v>
      </c>
    </row>
    <row r="67" spans="1:6" ht="12.75">
      <c r="A67" s="19"/>
      <c r="B67" s="10"/>
      <c r="C67" s="10"/>
      <c r="D67" s="6" t="s">
        <v>112</v>
      </c>
      <c r="E67" s="12">
        <v>-118312846.37</v>
      </c>
      <c r="F67" s="12">
        <v>865003326.12</v>
      </c>
    </row>
    <row r="68" spans="1:6" ht="12.75">
      <c r="A68" s="19"/>
      <c r="B68" s="10"/>
      <c r="C68" s="10"/>
      <c r="D68" s="6" t="s">
        <v>113</v>
      </c>
      <c r="E68" s="12">
        <v>0</v>
      </c>
      <c r="F68" s="10">
        <v>0</v>
      </c>
    </row>
    <row r="69" spans="1:6" ht="12.75">
      <c r="A69" s="19"/>
      <c r="B69" s="10"/>
      <c r="C69" s="10"/>
      <c r="D69" s="6" t="s">
        <v>114</v>
      </c>
      <c r="E69" s="12">
        <v>0</v>
      </c>
      <c r="F69" s="10">
        <v>0</v>
      </c>
    </row>
    <row r="70" spans="1:6" ht="12.75">
      <c r="A70" s="19"/>
      <c r="B70" s="10"/>
      <c r="C70" s="10"/>
      <c r="D70" s="6" t="s">
        <v>115</v>
      </c>
      <c r="E70" s="12">
        <v>0</v>
      </c>
      <c r="F70" s="10">
        <v>0</v>
      </c>
    </row>
    <row r="71" spans="1:6" ht="12.75">
      <c r="A71" s="19"/>
      <c r="B71" s="10"/>
      <c r="C71" s="10"/>
      <c r="D71" s="6"/>
      <c r="E71" s="10"/>
      <c r="F71" s="10"/>
    </row>
    <row r="72" spans="1:6" ht="20.4">
      <c r="A72" s="19"/>
      <c r="B72" s="10"/>
      <c r="C72" s="10"/>
      <c r="D72" s="9" t="s">
        <v>116</v>
      </c>
      <c r="E72" s="8">
        <f>SUM(E73:E74)</f>
        <v>0</v>
      </c>
      <c r="F72" s="8">
        <f>SUM(F73:F74)</f>
        <v>0</v>
      </c>
    </row>
    <row r="73" spans="1:6" ht="12.75">
      <c r="A73" s="19"/>
      <c r="B73" s="10"/>
      <c r="C73" s="10"/>
      <c r="D73" s="6" t="s">
        <v>117</v>
      </c>
      <c r="E73" s="12">
        <v>0</v>
      </c>
      <c r="F73" s="10">
        <v>0</v>
      </c>
    </row>
    <row r="74" spans="1:6" ht="12.75">
      <c r="A74" s="19"/>
      <c r="B74" s="10"/>
      <c r="C74" s="10"/>
      <c r="D74" s="6" t="s">
        <v>118</v>
      </c>
      <c r="E74" s="12">
        <v>0</v>
      </c>
      <c r="F74" s="10">
        <v>0</v>
      </c>
    </row>
    <row r="75" spans="1:6" ht="12.75">
      <c r="A75" s="19"/>
      <c r="B75" s="10"/>
      <c r="C75" s="10"/>
      <c r="D75" s="6"/>
      <c r="E75" s="10"/>
      <c r="F75" s="10"/>
    </row>
    <row r="76" spans="1:6" ht="12.75">
      <c r="A76" s="19"/>
      <c r="B76" s="10"/>
      <c r="C76" s="10"/>
      <c r="D76" s="9" t="s">
        <v>119</v>
      </c>
      <c r="E76" s="8">
        <f>E60+E65+E72</f>
        <v>18213595439.19</v>
      </c>
      <c r="F76" s="8">
        <f>F60+F65+F72</f>
        <v>17672902331.95</v>
      </c>
    </row>
    <row r="77" spans="1:6" ht="12.75">
      <c r="A77" s="19"/>
      <c r="B77" s="10"/>
      <c r="C77" s="10"/>
      <c r="D77" s="6"/>
      <c r="E77" s="10"/>
      <c r="F77" s="10"/>
    </row>
    <row r="78" spans="1:6" ht="12.75">
      <c r="A78" s="19"/>
      <c r="B78" s="10"/>
      <c r="C78" s="10"/>
      <c r="D78" s="9" t="s">
        <v>120</v>
      </c>
      <c r="E78" s="8">
        <f>+E56+E76</f>
        <v>19639914567.6</v>
      </c>
      <c r="F78" s="8">
        <f>+F56+F76</f>
        <v>19664279911</v>
      </c>
    </row>
    <row r="79" spans="1:6" ht="12.75">
      <c r="A79" s="21"/>
      <c r="B79" s="22"/>
      <c r="C79" s="22"/>
      <c r="D79" s="23"/>
      <c r="E79" s="22"/>
      <c r="F79" s="22"/>
    </row>
    <row r="80" spans="2:3" ht="12.75">
      <c r="B80" s="24"/>
      <c r="C80" s="24"/>
    </row>
    <row r="81" spans="2:5" ht="12.75">
      <c r="B81" s="24"/>
      <c r="C81" s="24"/>
      <c r="E81" s="24"/>
    </row>
    <row r="82" spans="2:6" ht="12.75">
      <c r="B82" s="24"/>
      <c r="C82" s="24"/>
      <c r="E82" s="24"/>
      <c r="F82" s="24"/>
    </row>
    <row r="83" spans="2:3" ht="12.75">
      <c r="B83" s="24"/>
      <c r="C83" s="24"/>
    </row>
    <row r="84" spans="2:3" ht="12.75">
      <c r="B84" s="24"/>
      <c r="C84" s="24"/>
    </row>
    <row r="85" spans="2:3" ht="12.75">
      <c r="B85" s="24"/>
      <c r="C85" s="24"/>
    </row>
    <row r="86" spans="2:3" ht="12.75">
      <c r="B86" s="24"/>
      <c r="C86" s="24"/>
    </row>
    <row r="87" spans="2:3" ht="12.75">
      <c r="B87" s="24"/>
      <c r="C87" s="24"/>
    </row>
    <row r="88" spans="2:3" ht="12.75">
      <c r="B88" s="24"/>
      <c r="C88" s="24"/>
    </row>
    <row r="89" spans="2:3" ht="12.75">
      <c r="B89" s="24"/>
      <c r="C89" s="24"/>
    </row>
    <row r="90" spans="1:4" ht="12.75">
      <c r="A90" s="25"/>
      <c r="B90" s="24"/>
      <c r="C90" s="24"/>
      <c r="D90" s="25"/>
    </row>
    <row r="91" spans="1:4" ht="12.75">
      <c r="A91" s="26" t="s">
        <v>121</v>
      </c>
      <c r="B91" s="27"/>
      <c r="D91" s="28" t="s">
        <v>122</v>
      </c>
    </row>
    <row r="92" spans="1:4" ht="12.75">
      <c r="A92" s="29" t="s">
        <v>123</v>
      </c>
      <c r="B92" s="27"/>
      <c r="D92" s="29" t="s">
        <v>124</v>
      </c>
    </row>
  </sheetData>
  <mergeCells count="1">
    <mergeCell ref="A1:F1"/>
  </mergeCells>
  <printOptions/>
  <pageMargins left="0.24" right="0.42" top="0.21" bottom="0.55" header="0.17" footer="0.19"/>
  <pageSetup fitToHeight="0" fitToWidth="1" horizontalDpi="600" verticalDpi="600" orientation="portrait" scale="56" r:id="rId2"/>
  <ignoredErrors>
    <ignoredError sqref="E20:F21 C28 B29:C78 B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2018-10-29T20:14:41Z</dcterms:created>
  <dcterms:modified xsi:type="dcterms:W3CDTF">2018-10-29T20:54:21Z</dcterms:modified>
  <cp:category/>
  <cp:version/>
  <cp:contentType/>
  <cp:contentStatus/>
</cp:coreProperties>
</file>